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 activeTab="4"/>
  </bookViews>
  <sheets>
    <sheet name="Sheet1" sheetId="13" state="hidden" r:id="rId1"/>
    <sheet name="评审因素总分" sheetId="18" state="hidden" r:id="rId2"/>
    <sheet name="Sheet1 (3)" sheetId="21" state="hidden" r:id="rId3"/>
    <sheet name="评审因素总分 (2)" sheetId="22" state="hidden" r:id="rId4"/>
    <sheet name="Sheet1 (4)" sheetId="23" r:id="rId5"/>
  </sheets>
  <definedNames>
    <definedName name="_xlnm.Print_Area" localSheetId="4">'Sheet1 (4)'!$B$4:$G$14</definedName>
    <definedName name="单位地址" localSheetId="4">'Sheet1 (4)'!$D$8</definedName>
    <definedName name="单位名称" localSheetId="4">'Sheet1 (4)'!$D$7</definedName>
    <definedName name="电子邮箱_必" localSheetId="4">'Sheet1 (4)'!$G$10</definedName>
    <definedName name="固定电话" localSheetId="4">'Sheet1 (4)'!$F$10</definedName>
    <definedName name="开票抬头" localSheetId="4">'Sheet1 (4)'!$D$11</definedName>
    <definedName name="日期" localSheetId="4">'Sheet1 (4)'!$G$5</definedName>
    <definedName name="手机" localSheetId="4">'Sheet1 (4)'!$E$10</definedName>
    <definedName name="项目编号" localSheetId="4">'Sheet1 (4)'!$C$6</definedName>
    <definedName name="项目名称" localSheetId="4">'Sheet1 (4)'!$C$5</definedName>
    <definedName name="信用代码" localSheetId="4">'Sheet1 (4)'!$G$11</definedName>
    <definedName name="姓名" localSheetId="4">'Sheet1 (4)'!$D$10</definedName>
    <definedName name="邮编" localSheetId="4">'Sheet1 (4)'!$G$8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<sst xmlns="http://schemas.openxmlformats.org/spreadsheetml/2006/main" count="449" uniqueCount="156">
  <si>
    <t>序号</t>
  </si>
  <si>
    <t>业务部门</t>
  </si>
  <si>
    <t>业主单位</t>
  </si>
  <si>
    <t>报备时间</t>
  </si>
  <si>
    <t>二部</t>
  </si>
  <si>
    <t>广东省监狱中心医院</t>
  </si>
  <si>
    <t>2023.9.1</t>
  </si>
  <si>
    <t>五部</t>
  </si>
  <si>
    <t>十五届全国运动会广东赛区执行委员会</t>
  </si>
  <si>
    <t>2023.10.9</t>
  </si>
  <si>
    <t>从化监狱</t>
  </si>
  <si>
    <t>广州市水务局</t>
  </si>
  <si>
    <t>一部</t>
  </si>
  <si>
    <t>广州体育学院</t>
  </si>
  <si>
    <t>2023.10.12</t>
  </si>
  <si>
    <t>战略发展部和五部</t>
  </si>
  <si>
    <t>广东省二沙体育训练中心</t>
  </si>
  <si>
    <t>2023.10.27</t>
  </si>
  <si>
    <t>广州中医药大学第一附属医院</t>
  </si>
  <si>
    <t>2023.11.2</t>
  </si>
  <si>
    <t>战略发展部</t>
  </si>
  <si>
    <t>广东省人事考试局</t>
  </si>
  <si>
    <t>2023.11.3</t>
  </si>
  <si>
    <t>广东新会水务有限公司</t>
  </si>
  <si>
    <t>2023.11.10</t>
  </si>
  <si>
    <t>四部</t>
  </si>
  <si>
    <t>广州市黄埔区城市管理和综合执法局</t>
  </si>
  <si>
    <t>2023.11.13</t>
  </si>
  <si>
    <t>广东省外语艺术职业学院</t>
  </si>
  <si>
    <t>2023.11.15</t>
  </si>
  <si>
    <t>华南农业大学</t>
  </si>
  <si>
    <t>广东省职业病防治院</t>
  </si>
  <si>
    <t>2023.11.17</t>
  </si>
  <si>
    <t>广州荔湾区中医院</t>
  </si>
  <si>
    <t>2023.11.28</t>
  </si>
  <si>
    <t>广东省高级人民法院</t>
  </si>
  <si>
    <t>南方医科大学口腔医院（广东省口腔医院）</t>
  </si>
  <si>
    <t>2023.12.6</t>
  </si>
  <si>
    <t>三部</t>
  </si>
  <si>
    <t>广东珠海金湾发电有限公司</t>
  </si>
  <si>
    <t>2023.12.7</t>
  </si>
  <si>
    <t>广东粤电靖海发电有限公司</t>
  </si>
  <si>
    <t>第十五届全国运动会广东赛区执行委员会</t>
  </si>
  <si>
    <t>2023.12.11</t>
  </si>
  <si>
    <t>十五运（广东赛区）竞赛场馆建设全过程咨询</t>
  </si>
  <si>
    <t>2023.12.15</t>
  </si>
  <si>
    <t>广东省阳春监狱</t>
  </si>
  <si>
    <t>中共广东省委党校（广东行政学院）</t>
  </si>
  <si>
    <t>2023.12.16</t>
  </si>
  <si>
    <t>广东水利电力职业技术学院</t>
  </si>
  <si>
    <t>2023.12.26</t>
  </si>
  <si>
    <t>广东森林防火消防支队（广东森林防火消防局）</t>
  </si>
  <si>
    <t>广州越秀区消防大队</t>
  </si>
  <si>
    <t>2023.12.27</t>
  </si>
  <si>
    <t>广州市妇女联合会</t>
  </si>
  <si>
    <t>2023.12.28</t>
  </si>
  <si>
    <t>从化殡葬中心</t>
  </si>
  <si>
    <t>2024.1.10</t>
  </si>
  <si>
    <t>广州市艺术中学</t>
  </si>
  <si>
    <t>广州中医药大学第一附属医院白云医院</t>
  </si>
  <si>
    <t>2024.1.15</t>
  </si>
  <si>
    <t>广州卫生职业技术学院</t>
  </si>
  <si>
    <t>2024.1.23</t>
  </si>
  <si>
    <t>广东省岭南工商第一技师学院</t>
  </si>
  <si>
    <t>2024.1.25</t>
  </si>
  <si>
    <t>中山大学中山眼科中心</t>
  </si>
  <si>
    <t>2024.1.30</t>
  </si>
  <si>
    <t>广东省国土资源技术中心</t>
  </si>
  <si>
    <t>2024.1.31</t>
  </si>
  <si>
    <t>广东金融学院</t>
  </si>
  <si>
    <t>2024.2.5</t>
  </si>
  <si>
    <t>广州之星游轮有限公司</t>
  </si>
  <si>
    <t>2024.2.22</t>
  </si>
  <si>
    <t>广州市荔湾区应急管理局</t>
  </si>
  <si>
    <t>2024.2.28</t>
  </si>
  <si>
    <t>第十五届全国运动会广州赛区执行委员会</t>
  </si>
  <si>
    <t>2024.3.4</t>
  </si>
  <si>
    <t>广东实验中学</t>
  </si>
  <si>
    <t>2024.3.12</t>
  </si>
  <si>
    <t>2024.3.13</t>
  </si>
  <si>
    <t>广东民间工艺博物馆</t>
  </si>
  <si>
    <t>广州市公安局花都分局</t>
  </si>
  <si>
    <t>2024.3.18</t>
  </si>
  <si>
    <t>人工智能与数字经济广东省实验室（广州）</t>
  </si>
  <si>
    <t>2024.3.20</t>
  </si>
  <si>
    <t>深圳市广前电力有限公司</t>
  </si>
  <si>
    <t>2024.3.25</t>
  </si>
  <si>
    <t>中山大学第一附属医院</t>
  </si>
  <si>
    <t>2024.4.4</t>
  </si>
  <si>
    <t>广州市培正中学</t>
  </si>
  <si>
    <t>2024.4.9</t>
  </si>
  <si>
    <t>汕尾职业技术学院</t>
  </si>
  <si>
    <t>广东水电二局集团有限公司</t>
  </si>
  <si>
    <t>国家消防救援局广东机动队</t>
  </si>
  <si>
    <t>2024.4.10</t>
  </si>
  <si>
    <t>广州市天河区城市管理和综合执法局</t>
  </si>
  <si>
    <t>江门市教育局</t>
  </si>
  <si>
    <t>2024.4.16</t>
  </si>
  <si>
    <t>广州城市职业学院</t>
  </si>
  <si>
    <t>2024.4.19</t>
  </si>
  <si>
    <t>七部</t>
  </si>
  <si>
    <t>广东食品药品职业学院</t>
  </si>
  <si>
    <t>2024.4.24</t>
  </si>
  <si>
    <t>广州市增城区人力资源和社会保障局</t>
  </si>
  <si>
    <t>广东省重竞训练中心</t>
  </si>
  <si>
    <t>广东职业技术学院</t>
  </si>
  <si>
    <t>2024.4.30</t>
  </si>
  <si>
    <t>星海音乐学院</t>
  </si>
  <si>
    <t>2024.5.6</t>
  </si>
  <si>
    <t>广东省人民医院</t>
  </si>
  <si>
    <t>广州市人力资源市场服务中心</t>
  </si>
  <si>
    <t>广州市越秀区教育局</t>
  </si>
  <si>
    <t>广州市增城区文化广电旅游体育局</t>
  </si>
  <si>
    <t>广东工贸职业技术学院</t>
  </si>
  <si>
    <t>2024.5.13</t>
  </si>
  <si>
    <t>广东省电力工业燃料有限公司</t>
  </si>
  <si>
    <t>仲恺农业工程学院</t>
  </si>
  <si>
    <t>2024.5.16</t>
  </si>
  <si>
    <t>广州市南沙区消防大队</t>
  </si>
  <si>
    <t>2024.6.12</t>
  </si>
  <si>
    <t>天河公园</t>
  </si>
  <si>
    <t>2024.6.19</t>
  </si>
  <si>
    <t>广东机电职业技术学院</t>
  </si>
  <si>
    <t>2024.6.20</t>
  </si>
  <si>
    <t>中医药大学</t>
  </si>
  <si>
    <t>2024.6.24</t>
  </si>
  <si>
    <t>已设置评审因素总分：</t>
  </si>
  <si>
    <t>商务部分：</t>
  </si>
  <si>
    <t>技术部分：</t>
  </si>
  <si>
    <t>1.请勿删除或增加行与列
2.此文档内只有下表内的空白单元格为可编辑区域
3.填写完毕后请将此填写好的文档（Excel）及加盖公章扫描版（PDF）发送到指定邮箱</t>
  </si>
  <si>
    <t>采购文件领购申请表</t>
  </si>
  <si>
    <t>左侧范围为可打印区域
无需设置直接打印即可</t>
  </si>
  <si>
    <t>项目名称</t>
  </si>
  <si>
    <t>购买文件日期</t>
  </si>
  <si>
    <t>项目编号</t>
  </si>
  <si>
    <t>供应商资料</t>
  </si>
  <si>
    <t>领购文件
单位名称</t>
  </si>
  <si>
    <t>文件价格</t>
  </si>
  <si>
    <t>300元</t>
  </si>
  <si>
    <t>领购文件
单位地址</t>
  </si>
  <si>
    <t>邮编</t>
  </si>
  <si>
    <t>联系人</t>
  </si>
  <si>
    <t>姓名</t>
  </si>
  <si>
    <t>手机</t>
  </si>
  <si>
    <t>固定电话</t>
  </si>
  <si>
    <t>电子邮箱(必填)</t>
  </si>
  <si>
    <t>开票信息</t>
  </si>
  <si>
    <t>开票抬头(须与报名
单位信息一致)</t>
  </si>
  <si>
    <t>统一信用代码</t>
  </si>
  <si>
    <t>备注</t>
  </si>
  <si>
    <t>代理机构
经办人:</t>
  </si>
  <si>
    <t>陈工</t>
  </si>
  <si>
    <t>电话: 020-88260050
邮箱: guangdongjunyue@163.com</t>
  </si>
  <si>
    <t>代理机构:</t>
  </si>
  <si>
    <t>广东君粤项目管理有限公司</t>
  </si>
  <si>
    <t>注:请各报名登记单位认真填写以上所有资料，并保证信息的完整性和准确性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</si>
</sst>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&quot;分&quot;"/>
  </numFmts>
  <fonts count="29">
    <font>
      <sz val="11"/>
      <color theme="1"/>
      <name val="宋体"/>
      <charset val="162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 tint="0.14996795556505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5"/>
      <name val="宋体"/>
      <charset val="134"/>
      <scheme val="minor"/>
    </font>
    <font>
      <b/>
      <sz val="10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3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2" applyNumberFormat="0" applyAlignment="0" applyProtection="0">
      <alignment vertical="center"/>
    </xf>
    <xf numFmtId="0" fontId="19" fillId="5" borderId="23" applyNumberFormat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1" fillId="6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Alignment="1" applyProtection="1">
      <alignment horizontal="center"/>
      <protection locked="0" hidden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center" wrapText="1"/>
      <protection locked="0" hidden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14" fontId="2" fillId="0" borderId="4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4" xfId="6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wrapText="1"/>
      <protection locked="0" hidden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123825</xdr:colOff>
      <xdr:row>9</xdr:row>
      <xdr:rowOff>142875</xdr:rowOff>
    </xdr:from>
    <xdr:to>
      <xdr:col>7</xdr:col>
      <xdr:colOff>638175</xdr:colOff>
      <xdr:row>10</xdr:row>
      <xdr:rowOff>66675</xdr:rowOff>
    </xdr:to>
    <xdr:sp>
      <xdr:nvSpPr>
        <xdr:cNvPr id="2" name="Arrow: Bent-Up 1"/>
        <xdr:cNvSpPr/>
      </xdr:nvSpPr>
      <xdr:spPr>
        <a:xfrm rot="16200000">
          <a:off x="9505950" y="4927600"/>
          <a:ext cx="342900" cy="514350"/>
        </a:xfrm>
        <a:prstGeom prst="bentUpArrow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topLeftCell="A58" workbookViewId="0">
      <selection activeCell="C64" sqref="C64"/>
    </sheetView>
  </sheetViews>
  <sheetFormatPr defaultColWidth="9" defaultRowHeight="30" customHeight="1" outlineLevelCol="3"/>
  <cols>
    <col min="1" max="1" width="9" style="41"/>
    <col min="2" max="2" width="23.1666666666667" style="41" customWidth="1"/>
    <col min="3" max="3" width="39.1666666666667" style="41" customWidth="1"/>
    <col min="4" max="4" width="20.3333333333333" style="41" customWidth="1"/>
    <col min="5" max="16384" width="9" style="37"/>
  </cols>
  <sheetData>
    <row r="1" customHeight="1" spans="1:4">
      <c r="A1" s="10" t="s">
        <v>0</v>
      </c>
      <c r="B1" s="10" t="s">
        <v>1</v>
      </c>
      <c r="C1" s="10" t="s">
        <v>2</v>
      </c>
      <c r="D1" s="10" t="s">
        <v>3</v>
      </c>
    </row>
    <row r="2" customHeight="1" spans="1:4">
      <c r="A2" s="10">
        <v>1</v>
      </c>
      <c r="B2" s="10" t="s">
        <v>4</v>
      </c>
      <c r="C2" s="10" t="s">
        <v>5</v>
      </c>
      <c r="D2" s="10" t="s">
        <v>6</v>
      </c>
    </row>
    <row r="3" customHeight="1" spans="1:4">
      <c r="A3" s="10">
        <v>2</v>
      </c>
      <c r="B3" s="10" t="s">
        <v>7</v>
      </c>
      <c r="C3" s="10" t="s">
        <v>8</v>
      </c>
      <c r="D3" s="10" t="s">
        <v>9</v>
      </c>
    </row>
    <row r="4" customHeight="1" spans="1:4">
      <c r="A4" s="10">
        <v>3</v>
      </c>
      <c r="B4" s="10" t="s">
        <v>7</v>
      </c>
      <c r="C4" s="10" t="s">
        <v>10</v>
      </c>
      <c r="D4" s="10" t="s">
        <v>9</v>
      </c>
    </row>
    <row r="5" customHeight="1" spans="1:4">
      <c r="A5" s="10">
        <v>4</v>
      </c>
      <c r="B5" s="10" t="s">
        <v>7</v>
      </c>
      <c r="C5" s="10" t="s">
        <v>11</v>
      </c>
      <c r="D5" s="10" t="s">
        <v>9</v>
      </c>
    </row>
    <row r="6" customHeight="1" spans="1:4">
      <c r="A6" s="10">
        <v>5</v>
      </c>
      <c r="B6" s="10" t="s">
        <v>12</v>
      </c>
      <c r="C6" s="10" t="s">
        <v>13</v>
      </c>
      <c r="D6" s="10" t="s">
        <v>14</v>
      </c>
    </row>
    <row r="7" customHeight="1" spans="1:4">
      <c r="A7" s="10">
        <v>6</v>
      </c>
      <c r="B7" s="10" t="s">
        <v>15</v>
      </c>
      <c r="C7" s="10" t="s">
        <v>16</v>
      </c>
      <c r="D7" s="10" t="s">
        <v>17</v>
      </c>
    </row>
    <row r="8" customHeight="1" spans="1:4">
      <c r="A8" s="10">
        <v>7</v>
      </c>
      <c r="B8" s="10" t="s">
        <v>12</v>
      </c>
      <c r="C8" s="17" t="s">
        <v>18</v>
      </c>
      <c r="D8" s="10" t="s">
        <v>19</v>
      </c>
    </row>
    <row r="9" customHeight="1" spans="1:4">
      <c r="A9" s="10">
        <v>8</v>
      </c>
      <c r="B9" s="10" t="s">
        <v>20</v>
      </c>
      <c r="C9" s="10" t="s">
        <v>21</v>
      </c>
      <c r="D9" s="10" t="s">
        <v>22</v>
      </c>
    </row>
    <row r="10" customHeight="1" spans="1:4">
      <c r="A10" s="10">
        <v>9</v>
      </c>
      <c r="B10" s="10" t="s">
        <v>7</v>
      </c>
      <c r="C10" s="10" t="s">
        <v>23</v>
      </c>
      <c r="D10" s="10" t="s">
        <v>24</v>
      </c>
    </row>
    <row r="11" customHeight="1" spans="1:4">
      <c r="A11" s="10">
        <v>10</v>
      </c>
      <c r="B11" s="10" t="s">
        <v>25</v>
      </c>
      <c r="C11" s="10" t="s">
        <v>26</v>
      </c>
      <c r="D11" s="10" t="s">
        <v>27</v>
      </c>
    </row>
    <row r="12" customHeight="1" spans="1:4">
      <c r="A12" s="10">
        <v>11</v>
      </c>
      <c r="B12" s="10" t="s">
        <v>25</v>
      </c>
      <c r="C12" s="10" t="s">
        <v>28</v>
      </c>
      <c r="D12" s="10" t="s">
        <v>29</v>
      </c>
    </row>
    <row r="13" customHeight="1" spans="1:4">
      <c r="A13" s="10">
        <v>12</v>
      </c>
      <c r="B13" s="10" t="s">
        <v>25</v>
      </c>
      <c r="C13" s="10" t="s">
        <v>30</v>
      </c>
      <c r="D13" s="10" t="s">
        <v>29</v>
      </c>
    </row>
    <row r="14" customHeight="1" spans="1:4">
      <c r="A14" s="10">
        <v>13</v>
      </c>
      <c r="B14" s="10" t="s">
        <v>12</v>
      </c>
      <c r="C14" s="10" t="s">
        <v>31</v>
      </c>
      <c r="D14" s="10" t="s">
        <v>32</v>
      </c>
    </row>
    <row r="15" customHeight="1" spans="1:4">
      <c r="A15" s="10">
        <v>14</v>
      </c>
      <c r="B15" s="10" t="s">
        <v>7</v>
      </c>
      <c r="C15" s="10" t="s">
        <v>33</v>
      </c>
      <c r="D15" s="10" t="s">
        <v>34</v>
      </c>
    </row>
    <row r="16" customHeight="1" spans="1:4">
      <c r="A16" s="10">
        <v>15</v>
      </c>
      <c r="B16" s="10" t="s">
        <v>7</v>
      </c>
      <c r="C16" s="10" t="s">
        <v>35</v>
      </c>
      <c r="D16" s="10" t="s">
        <v>34</v>
      </c>
    </row>
    <row r="17" customHeight="1" spans="1:4">
      <c r="A17" s="10">
        <v>16</v>
      </c>
      <c r="B17" s="10" t="s">
        <v>7</v>
      </c>
      <c r="C17" s="10" t="s">
        <v>36</v>
      </c>
      <c r="D17" s="10" t="s">
        <v>37</v>
      </c>
    </row>
    <row r="18" customHeight="1" spans="1:4">
      <c r="A18" s="10">
        <v>17</v>
      </c>
      <c r="B18" s="10" t="s">
        <v>38</v>
      </c>
      <c r="C18" s="10" t="s">
        <v>39</v>
      </c>
      <c r="D18" s="10" t="s">
        <v>40</v>
      </c>
    </row>
    <row r="19" customHeight="1" spans="1:4">
      <c r="A19" s="10">
        <v>18</v>
      </c>
      <c r="B19" s="10" t="s">
        <v>38</v>
      </c>
      <c r="C19" s="10" t="s">
        <v>41</v>
      </c>
      <c r="D19" s="10" t="s">
        <v>40</v>
      </c>
    </row>
    <row r="20" customHeight="1" spans="1:4">
      <c r="A20" s="10">
        <v>19</v>
      </c>
      <c r="B20" s="10" t="s">
        <v>12</v>
      </c>
      <c r="C20" s="10" t="s">
        <v>42</v>
      </c>
      <c r="D20" s="10" t="s">
        <v>43</v>
      </c>
    </row>
    <row r="21" customHeight="1" spans="1:4">
      <c r="A21" s="10">
        <v>20</v>
      </c>
      <c r="B21" s="10" t="s">
        <v>12</v>
      </c>
      <c r="C21" s="10" t="s">
        <v>44</v>
      </c>
      <c r="D21" s="10" t="s">
        <v>45</v>
      </c>
    </row>
    <row r="22" customHeight="1" spans="1:4">
      <c r="A22" s="10">
        <v>21</v>
      </c>
      <c r="B22" s="10" t="s">
        <v>4</v>
      </c>
      <c r="C22" s="10" t="s">
        <v>46</v>
      </c>
      <c r="D22" s="10" t="s">
        <v>45</v>
      </c>
    </row>
    <row r="23" customHeight="1" spans="1:4">
      <c r="A23" s="10">
        <v>22</v>
      </c>
      <c r="B23" s="10" t="s">
        <v>25</v>
      </c>
      <c r="C23" s="10" t="s">
        <v>47</v>
      </c>
      <c r="D23" s="10" t="s">
        <v>48</v>
      </c>
    </row>
    <row r="24" customHeight="1" spans="1:4">
      <c r="A24" s="10">
        <v>23</v>
      </c>
      <c r="B24" s="10" t="s">
        <v>25</v>
      </c>
      <c r="C24" s="10" t="s">
        <v>49</v>
      </c>
      <c r="D24" s="10" t="s">
        <v>50</v>
      </c>
    </row>
    <row r="25" customHeight="1" spans="1:4">
      <c r="A25" s="10">
        <v>24</v>
      </c>
      <c r="B25" s="10" t="s">
        <v>7</v>
      </c>
      <c r="C25" s="10" t="s">
        <v>51</v>
      </c>
      <c r="D25" s="10" t="s">
        <v>50</v>
      </c>
    </row>
    <row r="26" customHeight="1" spans="1:4">
      <c r="A26" s="10">
        <v>25</v>
      </c>
      <c r="B26" s="10" t="s">
        <v>7</v>
      </c>
      <c r="C26" s="10" t="s">
        <v>52</v>
      </c>
      <c r="D26" s="10" t="s">
        <v>53</v>
      </c>
    </row>
    <row r="27" customHeight="1" spans="1:4">
      <c r="A27" s="10">
        <v>26</v>
      </c>
      <c r="B27" s="10" t="s">
        <v>7</v>
      </c>
      <c r="C27" s="10" t="s">
        <v>54</v>
      </c>
      <c r="D27" s="10" t="s">
        <v>55</v>
      </c>
    </row>
    <row r="28" customHeight="1" spans="1:4">
      <c r="A28" s="10">
        <v>27</v>
      </c>
      <c r="B28" s="10" t="s">
        <v>25</v>
      </c>
      <c r="C28" s="10" t="s">
        <v>56</v>
      </c>
      <c r="D28" s="10" t="s">
        <v>57</v>
      </c>
    </row>
    <row r="29" customHeight="1" spans="1:4">
      <c r="A29" s="10">
        <v>28</v>
      </c>
      <c r="B29" s="10" t="s">
        <v>7</v>
      </c>
      <c r="C29" s="10" t="s">
        <v>58</v>
      </c>
      <c r="D29" s="10" t="s">
        <v>57</v>
      </c>
    </row>
    <row r="30" customHeight="1" spans="1:4">
      <c r="A30" s="10">
        <v>29</v>
      </c>
      <c r="B30" s="10" t="s">
        <v>12</v>
      </c>
      <c r="C30" s="10" t="s">
        <v>59</v>
      </c>
      <c r="D30" s="10" t="s">
        <v>60</v>
      </c>
    </row>
    <row r="31" customHeight="1" spans="1:4">
      <c r="A31" s="19">
        <v>30</v>
      </c>
      <c r="B31" s="10" t="s">
        <v>12</v>
      </c>
      <c r="C31" s="10" t="s">
        <v>18</v>
      </c>
      <c r="D31" s="10" t="s">
        <v>60</v>
      </c>
    </row>
    <row r="32" customHeight="1" spans="1:4">
      <c r="A32" s="10">
        <v>31</v>
      </c>
      <c r="B32" s="10" t="s">
        <v>4</v>
      </c>
      <c r="C32" s="10" t="s">
        <v>61</v>
      </c>
      <c r="D32" s="10" t="s">
        <v>62</v>
      </c>
    </row>
    <row r="33" customHeight="1" spans="1:4">
      <c r="A33" s="10">
        <v>32</v>
      </c>
      <c r="B33" s="10" t="s">
        <v>25</v>
      </c>
      <c r="C33" s="10" t="s">
        <v>63</v>
      </c>
      <c r="D33" s="10" t="s">
        <v>64</v>
      </c>
    </row>
    <row r="34" customHeight="1" spans="1:4">
      <c r="A34" s="10">
        <v>33</v>
      </c>
      <c r="B34" s="10" t="s">
        <v>7</v>
      </c>
      <c r="C34" s="10" t="s">
        <v>65</v>
      </c>
      <c r="D34" s="10" t="s">
        <v>66</v>
      </c>
    </row>
    <row r="35" customHeight="1" spans="1:4">
      <c r="A35" s="10">
        <v>34</v>
      </c>
      <c r="B35" s="10" t="s">
        <v>38</v>
      </c>
      <c r="C35" s="10" t="s">
        <v>67</v>
      </c>
      <c r="D35" s="10" t="s">
        <v>68</v>
      </c>
    </row>
    <row r="36" customHeight="1" spans="1:4">
      <c r="A36" s="10">
        <v>35</v>
      </c>
      <c r="B36" s="10" t="s">
        <v>25</v>
      </c>
      <c r="C36" s="10" t="s">
        <v>69</v>
      </c>
      <c r="D36" s="10" t="s">
        <v>70</v>
      </c>
    </row>
    <row r="37" customHeight="1" spans="1:4">
      <c r="A37" s="10">
        <v>36</v>
      </c>
      <c r="B37" s="10" t="s">
        <v>38</v>
      </c>
      <c r="C37" s="10" t="s">
        <v>71</v>
      </c>
      <c r="D37" s="10" t="s">
        <v>72</v>
      </c>
    </row>
    <row r="38" customHeight="1" spans="1:4">
      <c r="A38" s="10">
        <v>37</v>
      </c>
      <c r="B38" s="10" t="s">
        <v>7</v>
      </c>
      <c r="C38" s="10" t="s">
        <v>73</v>
      </c>
      <c r="D38" s="10" t="s">
        <v>74</v>
      </c>
    </row>
    <row r="39" customHeight="1" spans="1:4">
      <c r="A39" s="10">
        <v>38</v>
      </c>
      <c r="B39" s="10" t="s">
        <v>7</v>
      </c>
      <c r="C39" s="10" t="s">
        <v>75</v>
      </c>
      <c r="D39" s="10" t="s">
        <v>76</v>
      </c>
    </row>
    <row r="40" customHeight="1" spans="1:4">
      <c r="A40" s="10">
        <v>39</v>
      </c>
      <c r="B40" s="10" t="s">
        <v>25</v>
      </c>
      <c r="C40" s="10" t="s">
        <v>77</v>
      </c>
      <c r="D40" s="10" t="s">
        <v>78</v>
      </c>
    </row>
    <row r="41" customHeight="1" spans="1:4">
      <c r="A41" s="10">
        <v>40</v>
      </c>
      <c r="B41" s="10" t="s">
        <v>12</v>
      </c>
      <c r="C41" s="10" t="s">
        <v>13</v>
      </c>
      <c r="D41" s="10" t="s">
        <v>79</v>
      </c>
    </row>
    <row r="42" customHeight="1" spans="1:4">
      <c r="A42" s="10">
        <v>41</v>
      </c>
      <c r="B42" s="10" t="s">
        <v>38</v>
      </c>
      <c r="C42" s="10" t="s">
        <v>80</v>
      </c>
      <c r="D42" s="10" t="s">
        <v>79</v>
      </c>
    </row>
    <row r="43" customHeight="1" spans="1:4">
      <c r="A43" s="10">
        <v>42</v>
      </c>
      <c r="B43" s="10" t="s">
        <v>7</v>
      </c>
      <c r="C43" s="10" t="s">
        <v>81</v>
      </c>
      <c r="D43" s="10" t="s">
        <v>82</v>
      </c>
    </row>
    <row r="44" customHeight="1" spans="1:4">
      <c r="A44" s="10">
        <v>43</v>
      </c>
      <c r="B44" s="10" t="s">
        <v>20</v>
      </c>
      <c r="C44" s="10" t="s">
        <v>83</v>
      </c>
      <c r="D44" s="10" t="s">
        <v>84</v>
      </c>
    </row>
    <row r="45" customHeight="1" spans="1:4">
      <c r="A45" s="10">
        <v>44</v>
      </c>
      <c r="B45" s="10" t="s">
        <v>38</v>
      </c>
      <c r="C45" s="10" t="s">
        <v>85</v>
      </c>
      <c r="D45" s="10" t="s">
        <v>86</v>
      </c>
    </row>
    <row r="46" customHeight="1" spans="1:4">
      <c r="A46" s="10">
        <v>45</v>
      </c>
      <c r="B46" s="10" t="s">
        <v>12</v>
      </c>
      <c r="C46" s="10" t="s">
        <v>87</v>
      </c>
      <c r="D46" s="10" t="s">
        <v>88</v>
      </c>
    </row>
    <row r="47" customHeight="1" spans="1:4">
      <c r="A47" s="10">
        <v>46</v>
      </c>
      <c r="B47" s="10" t="s">
        <v>25</v>
      </c>
      <c r="C47" s="10" t="s">
        <v>89</v>
      </c>
      <c r="D47" s="42" t="s">
        <v>90</v>
      </c>
    </row>
    <row r="48" customHeight="1" spans="1:4">
      <c r="A48" s="10">
        <v>47</v>
      </c>
      <c r="B48" s="10" t="s">
        <v>12</v>
      </c>
      <c r="C48" s="10" t="s">
        <v>91</v>
      </c>
      <c r="D48" s="42" t="s">
        <v>90</v>
      </c>
    </row>
    <row r="49" customHeight="1" spans="1:4">
      <c r="A49" s="10">
        <v>48</v>
      </c>
      <c r="B49" s="10" t="s">
        <v>38</v>
      </c>
      <c r="C49" s="10" t="s">
        <v>92</v>
      </c>
      <c r="D49" s="10" t="s">
        <v>90</v>
      </c>
    </row>
    <row r="50" customHeight="1" spans="1:4">
      <c r="A50" s="10">
        <v>49</v>
      </c>
      <c r="B50" s="10" t="s">
        <v>7</v>
      </c>
      <c r="C50" s="10" t="s">
        <v>93</v>
      </c>
      <c r="D50" s="10" t="s">
        <v>94</v>
      </c>
    </row>
    <row r="51" customHeight="1" spans="1:4">
      <c r="A51" s="10">
        <v>50</v>
      </c>
      <c r="B51" s="10" t="s">
        <v>12</v>
      </c>
      <c r="C51" s="10" t="s">
        <v>95</v>
      </c>
      <c r="D51" s="10" t="s">
        <v>94</v>
      </c>
    </row>
    <row r="52" customHeight="1" spans="1:4">
      <c r="A52" s="10">
        <v>51</v>
      </c>
      <c r="B52" s="10" t="s">
        <v>38</v>
      </c>
      <c r="C52" s="10" t="s">
        <v>96</v>
      </c>
      <c r="D52" s="10" t="s">
        <v>97</v>
      </c>
    </row>
    <row r="53" customHeight="1" spans="1:4">
      <c r="A53" s="10">
        <v>52</v>
      </c>
      <c r="B53" s="10" t="s">
        <v>25</v>
      </c>
      <c r="C53" s="10" t="s">
        <v>98</v>
      </c>
      <c r="D53" s="10" t="s">
        <v>99</v>
      </c>
    </row>
    <row r="54" customHeight="1" spans="1:4">
      <c r="A54" s="10">
        <v>53</v>
      </c>
      <c r="B54" s="10" t="s">
        <v>100</v>
      </c>
      <c r="C54" s="10" t="s">
        <v>101</v>
      </c>
      <c r="D54" s="10" t="s">
        <v>102</v>
      </c>
    </row>
    <row r="55" customHeight="1" spans="1:4">
      <c r="A55" s="10">
        <v>54</v>
      </c>
      <c r="B55" s="10" t="s">
        <v>4</v>
      </c>
      <c r="C55" s="10" t="s">
        <v>103</v>
      </c>
      <c r="D55" s="10" t="s">
        <v>102</v>
      </c>
    </row>
    <row r="56" customHeight="1" spans="1:4">
      <c r="A56" s="10">
        <v>55</v>
      </c>
      <c r="B56" s="10" t="s">
        <v>12</v>
      </c>
      <c r="C56" s="10" t="s">
        <v>104</v>
      </c>
      <c r="D56" s="10" t="s">
        <v>102</v>
      </c>
    </row>
    <row r="57" customHeight="1" spans="1:4">
      <c r="A57" s="10">
        <v>56</v>
      </c>
      <c r="B57" s="10" t="s">
        <v>100</v>
      </c>
      <c r="C57" s="10" t="s">
        <v>105</v>
      </c>
      <c r="D57" s="10" t="s">
        <v>106</v>
      </c>
    </row>
    <row r="58" customHeight="1" spans="1:4">
      <c r="A58" s="10">
        <v>57</v>
      </c>
      <c r="B58" s="10" t="s">
        <v>4</v>
      </c>
      <c r="C58" s="10" t="s">
        <v>107</v>
      </c>
      <c r="D58" s="10" t="s">
        <v>108</v>
      </c>
    </row>
    <row r="59" customHeight="1" spans="1:4">
      <c r="A59" s="10">
        <v>58</v>
      </c>
      <c r="B59" s="10" t="s">
        <v>7</v>
      </c>
      <c r="C59" s="10" t="s">
        <v>109</v>
      </c>
      <c r="D59" s="10" t="s">
        <v>108</v>
      </c>
    </row>
    <row r="60" customHeight="1" spans="1:4">
      <c r="A60" s="10">
        <v>59</v>
      </c>
      <c r="B60" s="10" t="s">
        <v>7</v>
      </c>
      <c r="C60" s="10" t="s">
        <v>110</v>
      </c>
      <c r="D60" s="10" t="s">
        <v>108</v>
      </c>
    </row>
    <row r="61" customHeight="1" spans="1:4">
      <c r="A61" s="10">
        <v>60</v>
      </c>
      <c r="B61" s="10" t="s">
        <v>12</v>
      </c>
      <c r="C61" s="10" t="s">
        <v>111</v>
      </c>
      <c r="D61" s="10" t="s">
        <v>108</v>
      </c>
    </row>
    <row r="62" customHeight="1" spans="1:4">
      <c r="A62" s="10">
        <v>61</v>
      </c>
      <c r="B62" s="10" t="s">
        <v>12</v>
      </c>
      <c r="C62" s="10" t="s">
        <v>112</v>
      </c>
      <c r="D62" s="10" t="s">
        <v>108</v>
      </c>
    </row>
    <row r="63" customHeight="1" spans="1:4">
      <c r="A63" s="10">
        <v>62</v>
      </c>
      <c r="B63" s="10" t="s">
        <v>25</v>
      </c>
      <c r="C63" s="10" t="s">
        <v>113</v>
      </c>
      <c r="D63" s="10" t="s">
        <v>114</v>
      </c>
    </row>
    <row r="64" customHeight="1" spans="1:4">
      <c r="A64" s="10">
        <v>63</v>
      </c>
      <c r="B64" s="10" t="s">
        <v>38</v>
      </c>
      <c r="C64" s="10" t="s">
        <v>115</v>
      </c>
      <c r="D64" s="10" t="s">
        <v>114</v>
      </c>
    </row>
    <row r="65" customHeight="1" spans="1:4">
      <c r="A65" s="10">
        <v>64</v>
      </c>
      <c r="B65" s="10" t="s">
        <v>25</v>
      </c>
      <c r="C65" s="10" t="s">
        <v>116</v>
      </c>
      <c r="D65" s="10" t="s">
        <v>117</v>
      </c>
    </row>
    <row r="66" customHeight="1" spans="1:4">
      <c r="A66" s="10">
        <v>65</v>
      </c>
      <c r="B66" s="10" t="s">
        <v>38</v>
      </c>
      <c r="C66" s="10" t="s">
        <v>118</v>
      </c>
      <c r="D66" s="10" t="s">
        <v>119</v>
      </c>
    </row>
    <row r="67" customHeight="1" spans="1:4">
      <c r="A67" s="10">
        <v>66</v>
      </c>
      <c r="B67" s="10" t="s">
        <v>25</v>
      </c>
      <c r="C67" s="10" t="s">
        <v>120</v>
      </c>
      <c r="D67" s="10" t="s">
        <v>121</v>
      </c>
    </row>
    <row r="68" customHeight="1" spans="1:4">
      <c r="A68" s="10">
        <v>67</v>
      </c>
      <c r="B68" s="10" t="s">
        <v>4</v>
      </c>
      <c r="C68" s="10" t="s">
        <v>122</v>
      </c>
      <c r="D68" s="10" t="s">
        <v>123</v>
      </c>
    </row>
    <row r="69" customHeight="1" spans="1:4">
      <c r="A69" s="10">
        <v>68</v>
      </c>
      <c r="B69" s="10" t="s">
        <v>12</v>
      </c>
      <c r="C69" s="10" t="s">
        <v>124</v>
      </c>
      <c r="D69" s="10" t="s">
        <v>125</v>
      </c>
    </row>
  </sheetData>
  <sheetProtection formatCells="0" formatColumns="0" formatRows="0" insertRows="0" insertColumns="0" insertHyperlinks="0" deleteColumns="0" deleteRows="0" sort="0" autoFilter="0" pivotTables="0"/>
  <conditionalFormatting sqref="C64">
    <cfRule type="expression" dxfId="0" priority="2">
      <formula>AND(SUMPRODUCT(IFERROR(1*(($C$64&amp;"x")=(C64&amp;"x")),0))&gt;1,NOT(ISBLANK(C64)))</formula>
    </cfRule>
  </conditionalFormatting>
  <conditionalFormatting sqref="C69">
    <cfRule type="expression" dxfId="0" priority="1">
      <formula>AND(SUMPRODUCT(IFERROR(1*(($C$69&amp;"x")=(C69&amp;"x")),0))&gt;1,NOT(ISBLANK(C69)))</formula>
    </cfRule>
  </conditionalFormatting>
  <conditionalFormatting sqref="A1:B1 D1:XFD1">
    <cfRule type="duplicateValues" dxfId="1" priority="3"/>
  </conditionalFormatting>
  <conditionalFormatting sqref="C1:C63 C65:C68 C70:C1048576">
    <cfRule type="expression" dxfId="0" priority="4">
      <formula>AND(SUMPRODUCT(IFERROR(1*(($C$1:$C$63&amp;"x")=(C1&amp;"x")),0))+SUMPRODUCT(IFERROR(1*(($C$65:$C$1048576&amp;"x")=(C1&amp;"x")),0))&gt;1,NOT(ISBLANK(C1)))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C5"/>
  <sheetViews>
    <sheetView workbookViewId="0">
      <selection activeCell="C4" sqref="C4"/>
    </sheetView>
  </sheetViews>
  <sheetFormatPr defaultColWidth="8.83333333333333" defaultRowHeight="13.5" outlineLevelRow="4" outlineLevelCol="2"/>
  <cols>
    <col min="1" max="1" width="8.83333333333333" style="37"/>
    <col min="2" max="2" width="23.8333333333333" style="37" customWidth="1"/>
    <col min="3" max="3" width="12.1666666666667" style="37" customWidth="1"/>
    <col min="4" max="16384" width="8.83333333333333" style="37"/>
  </cols>
  <sheetData>
    <row r="3" ht="25" customHeight="1" spans="2:3">
      <c r="B3" s="38" t="s">
        <v>126</v>
      </c>
      <c r="C3" s="39">
        <f>SUM(C4,C5)</f>
        <v>85</v>
      </c>
    </row>
    <row r="4" ht="25" customHeight="1" spans="2:3">
      <c r="B4" s="40" t="s">
        <v>127</v>
      </c>
      <c r="C4" s="39">
        <v>40</v>
      </c>
    </row>
    <row r="5" ht="25" customHeight="1" spans="2:3">
      <c r="B5" s="40" t="s">
        <v>128</v>
      </c>
      <c r="C5" s="39">
        <v>45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topLeftCell="A58" workbookViewId="0">
      <selection activeCell="C64" sqref="C64"/>
    </sheetView>
  </sheetViews>
  <sheetFormatPr defaultColWidth="9" defaultRowHeight="30" customHeight="1" outlineLevelCol="3"/>
  <cols>
    <col min="1" max="1" width="9" style="41"/>
    <col min="2" max="2" width="23.1666666666667" style="41" customWidth="1"/>
    <col min="3" max="3" width="39.1666666666667" style="41" customWidth="1"/>
    <col min="4" max="4" width="20.3333333333333" style="41" customWidth="1"/>
    <col min="5" max="16384" width="9" style="37"/>
  </cols>
  <sheetData>
    <row r="1" customHeight="1" spans="1:4">
      <c r="A1" s="10" t="s">
        <v>0</v>
      </c>
      <c r="B1" s="10" t="s">
        <v>1</v>
      </c>
      <c r="C1" s="10" t="s">
        <v>2</v>
      </c>
      <c r="D1" s="10" t="s">
        <v>3</v>
      </c>
    </row>
    <row r="2" customHeight="1" spans="1:4">
      <c r="A2" s="10">
        <v>1</v>
      </c>
      <c r="B2" s="10" t="s">
        <v>4</v>
      </c>
      <c r="C2" s="10" t="s">
        <v>5</v>
      </c>
      <c r="D2" s="10" t="s">
        <v>6</v>
      </c>
    </row>
    <row r="3" customHeight="1" spans="1:4">
      <c r="A3" s="10">
        <v>2</v>
      </c>
      <c r="B3" s="10" t="s">
        <v>7</v>
      </c>
      <c r="C3" s="10" t="s">
        <v>8</v>
      </c>
      <c r="D3" s="10" t="s">
        <v>9</v>
      </c>
    </row>
    <row r="4" customHeight="1" spans="1:4">
      <c r="A4" s="10">
        <v>3</v>
      </c>
      <c r="B4" s="10" t="s">
        <v>7</v>
      </c>
      <c r="C4" s="10" t="s">
        <v>10</v>
      </c>
      <c r="D4" s="10" t="s">
        <v>9</v>
      </c>
    </row>
    <row r="5" customHeight="1" spans="1:4">
      <c r="A5" s="10">
        <v>4</v>
      </c>
      <c r="B5" s="10" t="s">
        <v>7</v>
      </c>
      <c r="C5" s="10" t="s">
        <v>11</v>
      </c>
      <c r="D5" s="10" t="s">
        <v>9</v>
      </c>
    </row>
    <row r="6" customHeight="1" spans="1:4">
      <c r="A6" s="10">
        <v>5</v>
      </c>
      <c r="B6" s="10" t="s">
        <v>12</v>
      </c>
      <c r="C6" s="10" t="s">
        <v>13</v>
      </c>
      <c r="D6" s="10" t="s">
        <v>14</v>
      </c>
    </row>
    <row r="7" customHeight="1" spans="1:4">
      <c r="A7" s="10">
        <v>6</v>
      </c>
      <c r="B7" s="10" t="s">
        <v>15</v>
      </c>
      <c r="C7" s="10" t="s">
        <v>16</v>
      </c>
      <c r="D7" s="10" t="s">
        <v>17</v>
      </c>
    </row>
    <row r="8" customHeight="1" spans="1:4">
      <c r="A8" s="10">
        <v>7</v>
      </c>
      <c r="B8" s="10" t="s">
        <v>12</v>
      </c>
      <c r="C8" s="17" t="s">
        <v>18</v>
      </c>
      <c r="D8" s="10" t="s">
        <v>19</v>
      </c>
    </row>
    <row r="9" customHeight="1" spans="1:4">
      <c r="A9" s="10">
        <v>8</v>
      </c>
      <c r="B9" s="10" t="s">
        <v>20</v>
      </c>
      <c r="C9" s="10" t="s">
        <v>21</v>
      </c>
      <c r="D9" s="10" t="s">
        <v>22</v>
      </c>
    </row>
    <row r="10" customHeight="1" spans="1:4">
      <c r="A10" s="10">
        <v>9</v>
      </c>
      <c r="B10" s="10" t="s">
        <v>7</v>
      </c>
      <c r="C10" s="10" t="s">
        <v>23</v>
      </c>
      <c r="D10" s="10" t="s">
        <v>24</v>
      </c>
    </row>
    <row r="11" customHeight="1" spans="1:4">
      <c r="A11" s="10">
        <v>10</v>
      </c>
      <c r="B11" s="10" t="s">
        <v>25</v>
      </c>
      <c r="C11" s="10" t="s">
        <v>26</v>
      </c>
      <c r="D11" s="10" t="s">
        <v>27</v>
      </c>
    </row>
    <row r="12" customHeight="1" spans="1:4">
      <c r="A12" s="10">
        <v>11</v>
      </c>
      <c r="B12" s="10" t="s">
        <v>25</v>
      </c>
      <c r="C12" s="10" t="s">
        <v>28</v>
      </c>
      <c r="D12" s="10" t="s">
        <v>29</v>
      </c>
    </row>
    <row r="13" customHeight="1" spans="1:4">
      <c r="A13" s="10">
        <v>12</v>
      </c>
      <c r="B13" s="10" t="s">
        <v>25</v>
      </c>
      <c r="C13" s="10" t="s">
        <v>30</v>
      </c>
      <c r="D13" s="10" t="s">
        <v>29</v>
      </c>
    </row>
    <row r="14" customHeight="1" spans="1:4">
      <c r="A14" s="10">
        <v>13</v>
      </c>
      <c r="B14" s="10" t="s">
        <v>12</v>
      </c>
      <c r="C14" s="10" t="s">
        <v>31</v>
      </c>
      <c r="D14" s="10" t="s">
        <v>32</v>
      </c>
    </row>
    <row r="15" customHeight="1" spans="1:4">
      <c r="A15" s="10">
        <v>14</v>
      </c>
      <c r="B15" s="10" t="s">
        <v>7</v>
      </c>
      <c r="C15" s="10" t="s">
        <v>33</v>
      </c>
      <c r="D15" s="10" t="s">
        <v>34</v>
      </c>
    </row>
    <row r="16" customHeight="1" spans="1:4">
      <c r="A16" s="10">
        <v>15</v>
      </c>
      <c r="B16" s="10" t="s">
        <v>7</v>
      </c>
      <c r="C16" s="10" t="s">
        <v>35</v>
      </c>
      <c r="D16" s="10" t="s">
        <v>34</v>
      </c>
    </row>
    <row r="17" customHeight="1" spans="1:4">
      <c r="A17" s="10">
        <v>16</v>
      </c>
      <c r="B17" s="10" t="s">
        <v>7</v>
      </c>
      <c r="C17" s="10" t="s">
        <v>36</v>
      </c>
      <c r="D17" s="10" t="s">
        <v>37</v>
      </c>
    </row>
    <row r="18" customHeight="1" spans="1:4">
      <c r="A18" s="10">
        <v>17</v>
      </c>
      <c r="B18" s="10" t="s">
        <v>38</v>
      </c>
      <c r="C18" s="10" t="s">
        <v>39</v>
      </c>
      <c r="D18" s="10" t="s">
        <v>40</v>
      </c>
    </row>
    <row r="19" customHeight="1" spans="1:4">
      <c r="A19" s="10">
        <v>18</v>
      </c>
      <c r="B19" s="10" t="s">
        <v>38</v>
      </c>
      <c r="C19" s="10" t="s">
        <v>41</v>
      </c>
      <c r="D19" s="10" t="s">
        <v>40</v>
      </c>
    </row>
    <row r="20" customHeight="1" spans="1:4">
      <c r="A20" s="10">
        <v>19</v>
      </c>
      <c r="B20" s="10" t="s">
        <v>12</v>
      </c>
      <c r="C20" s="10" t="s">
        <v>42</v>
      </c>
      <c r="D20" s="10" t="s">
        <v>43</v>
      </c>
    </row>
    <row r="21" customHeight="1" spans="1:4">
      <c r="A21" s="10">
        <v>20</v>
      </c>
      <c r="B21" s="10" t="s">
        <v>12</v>
      </c>
      <c r="C21" s="10" t="s">
        <v>44</v>
      </c>
      <c r="D21" s="10" t="s">
        <v>45</v>
      </c>
    </row>
    <row r="22" customHeight="1" spans="1:4">
      <c r="A22" s="10">
        <v>21</v>
      </c>
      <c r="B22" s="10" t="s">
        <v>4</v>
      </c>
      <c r="C22" s="10" t="s">
        <v>46</v>
      </c>
      <c r="D22" s="10" t="s">
        <v>45</v>
      </c>
    </row>
    <row r="23" customHeight="1" spans="1:4">
      <c r="A23" s="10">
        <v>22</v>
      </c>
      <c r="B23" s="10" t="s">
        <v>25</v>
      </c>
      <c r="C23" s="10" t="s">
        <v>47</v>
      </c>
      <c r="D23" s="10" t="s">
        <v>48</v>
      </c>
    </row>
    <row r="24" customHeight="1" spans="1:4">
      <c r="A24" s="10">
        <v>23</v>
      </c>
      <c r="B24" s="10" t="s">
        <v>25</v>
      </c>
      <c r="C24" s="10" t="s">
        <v>49</v>
      </c>
      <c r="D24" s="10" t="s">
        <v>50</v>
      </c>
    </row>
    <row r="25" customHeight="1" spans="1:4">
      <c r="A25" s="10">
        <v>24</v>
      </c>
      <c r="B25" s="10" t="s">
        <v>7</v>
      </c>
      <c r="C25" s="10" t="s">
        <v>51</v>
      </c>
      <c r="D25" s="10" t="s">
        <v>50</v>
      </c>
    </row>
    <row r="26" customHeight="1" spans="1:4">
      <c r="A26" s="10">
        <v>25</v>
      </c>
      <c r="B26" s="10" t="s">
        <v>7</v>
      </c>
      <c r="C26" s="10" t="s">
        <v>52</v>
      </c>
      <c r="D26" s="10" t="s">
        <v>53</v>
      </c>
    </row>
    <row r="27" customHeight="1" spans="1:4">
      <c r="A27" s="10">
        <v>26</v>
      </c>
      <c r="B27" s="10" t="s">
        <v>7</v>
      </c>
      <c r="C27" s="10" t="s">
        <v>54</v>
      </c>
      <c r="D27" s="10" t="s">
        <v>55</v>
      </c>
    </row>
    <row r="28" customHeight="1" spans="1:4">
      <c r="A28" s="10">
        <v>27</v>
      </c>
      <c r="B28" s="10" t="s">
        <v>25</v>
      </c>
      <c r="C28" s="10" t="s">
        <v>56</v>
      </c>
      <c r="D28" s="10" t="s">
        <v>57</v>
      </c>
    </row>
    <row r="29" customHeight="1" spans="1:4">
      <c r="A29" s="10">
        <v>28</v>
      </c>
      <c r="B29" s="10" t="s">
        <v>7</v>
      </c>
      <c r="C29" s="10" t="s">
        <v>58</v>
      </c>
      <c r="D29" s="10" t="s">
        <v>57</v>
      </c>
    </row>
    <row r="30" customHeight="1" spans="1:4">
      <c r="A30" s="10">
        <v>29</v>
      </c>
      <c r="B30" s="10" t="s">
        <v>12</v>
      </c>
      <c r="C30" s="10" t="s">
        <v>59</v>
      </c>
      <c r="D30" s="10" t="s">
        <v>60</v>
      </c>
    </row>
    <row r="31" customHeight="1" spans="1:4">
      <c r="A31" s="19">
        <v>30</v>
      </c>
      <c r="B31" s="10" t="s">
        <v>12</v>
      </c>
      <c r="C31" s="10" t="s">
        <v>18</v>
      </c>
      <c r="D31" s="10" t="s">
        <v>60</v>
      </c>
    </row>
    <row r="32" customHeight="1" spans="1:4">
      <c r="A32" s="10">
        <v>31</v>
      </c>
      <c r="B32" s="10" t="s">
        <v>4</v>
      </c>
      <c r="C32" s="10" t="s">
        <v>61</v>
      </c>
      <c r="D32" s="10" t="s">
        <v>62</v>
      </c>
    </row>
    <row r="33" customHeight="1" spans="1:4">
      <c r="A33" s="10">
        <v>32</v>
      </c>
      <c r="B33" s="10" t="s">
        <v>25</v>
      </c>
      <c r="C33" s="10" t="s">
        <v>63</v>
      </c>
      <c r="D33" s="10" t="s">
        <v>64</v>
      </c>
    </row>
    <row r="34" customHeight="1" spans="1:4">
      <c r="A34" s="10">
        <v>33</v>
      </c>
      <c r="B34" s="10" t="s">
        <v>7</v>
      </c>
      <c r="C34" s="10" t="s">
        <v>65</v>
      </c>
      <c r="D34" s="10" t="s">
        <v>66</v>
      </c>
    </row>
    <row r="35" customHeight="1" spans="1:4">
      <c r="A35" s="10">
        <v>34</v>
      </c>
      <c r="B35" s="10" t="s">
        <v>38</v>
      </c>
      <c r="C35" s="10" t="s">
        <v>67</v>
      </c>
      <c r="D35" s="10" t="s">
        <v>68</v>
      </c>
    </row>
    <row r="36" customHeight="1" spans="1:4">
      <c r="A36" s="10">
        <v>35</v>
      </c>
      <c r="B36" s="10" t="s">
        <v>25</v>
      </c>
      <c r="C36" s="10" t="s">
        <v>69</v>
      </c>
      <c r="D36" s="10" t="s">
        <v>70</v>
      </c>
    </row>
    <row r="37" customHeight="1" spans="1:4">
      <c r="A37" s="10">
        <v>36</v>
      </c>
      <c r="B37" s="10" t="s">
        <v>38</v>
      </c>
      <c r="C37" s="10" t="s">
        <v>71</v>
      </c>
      <c r="D37" s="10" t="s">
        <v>72</v>
      </c>
    </row>
    <row r="38" customHeight="1" spans="1:4">
      <c r="A38" s="10">
        <v>37</v>
      </c>
      <c r="B38" s="10" t="s">
        <v>7</v>
      </c>
      <c r="C38" s="10" t="s">
        <v>73</v>
      </c>
      <c r="D38" s="10" t="s">
        <v>74</v>
      </c>
    </row>
    <row r="39" customHeight="1" spans="1:4">
      <c r="A39" s="10">
        <v>38</v>
      </c>
      <c r="B39" s="10" t="s">
        <v>7</v>
      </c>
      <c r="C39" s="10" t="s">
        <v>75</v>
      </c>
      <c r="D39" s="10" t="s">
        <v>76</v>
      </c>
    </row>
    <row r="40" customHeight="1" spans="1:4">
      <c r="A40" s="10">
        <v>39</v>
      </c>
      <c r="B40" s="10" t="s">
        <v>25</v>
      </c>
      <c r="C40" s="10" t="s">
        <v>77</v>
      </c>
      <c r="D40" s="10" t="s">
        <v>78</v>
      </c>
    </row>
    <row r="41" customHeight="1" spans="1:4">
      <c r="A41" s="10">
        <v>40</v>
      </c>
      <c r="B41" s="10" t="s">
        <v>12</v>
      </c>
      <c r="C41" s="10" t="s">
        <v>13</v>
      </c>
      <c r="D41" s="10" t="s">
        <v>79</v>
      </c>
    </row>
    <row r="42" customHeight="1" spans="1:4">
      <c r="A42" s="10">
        <v>41</v>
      </c>
      <c r="B42" s="10" t="s">
        <v>38</v>
      </c>
      <c r="C42" s="10" t="s">
        <v>80</v>
      </c>
      <c r="D42" s="10" t="s">
        <v>79</v>
      </c>
    </row>
    <row r="43" customHeight="1" spans="1:4">
      <c r="A43" s="10">
        <v>42</v>
      </c>
      <c r="B43" s="10" t="s">
        <v>7</v>
      </c>
      <c r="C43" s="10" t="s">
        <v>81</v>
      </c>
      <c r="D43" s="10" t="s">
        <v>82</v>
      </c>
    </row>
    <row r="44" customHeight="1" spans="1:4">
      <c r="A44" s="10">
        <v>43</v>
      </c>
      <c r="B44" s="10" t="s">
        <v>20</v>
      </c>
      <c r="C44" s="10" t="s">
        <v>83</v>
      </c>
      <c r="D44" s="10" t="s">
        <v>84</v>
      </c>
    </row>
    <row r="45" customHeight="1" spans="1:4">
      <c r="A45" s="10">
        <v>44</v>
      </c>
      <c r="B45" s="10" t="s">
        <v>38</v>
      </c>
      <c r="C45" s="10" t="s">
        <v>85</v>
      </c>
      <c r="D45" s="10" t="s">
        <v>86</v>
      </c>
    </row>
    <row r="46" customHeight="1" spans="1:4">
      <c r="A46" s="10">
        <v>45</v>
      </c>
      <c r="B46" s="10" t="s">
        <v>12</v>
      </c>
      <c r="C46" s="10" t="s">
        <v>87</v>
      </c>
      <c r="D46" s="10" t="s">
        <v>88</v>
      </c>
    </row>
    <row r="47" customHeight="1" spans="1:4">
      <c r="A47" s="10">
        <v>46</v>
      </c>
      <c r="B47" s="10" t="s">
        <v>25</v>
      </c>
      <c r="C47" s="10" t="s">
        <v>89</v>
      </c>
      <c r="D47" s="42" t="s">
        <v>90</v>
      </c>
    </row>
    <row r="48" customHeight="1" spans="1:4">
      <c r="A48" s="10">
        <v>47</v>
      </c>
      <c r="B48" s="10" t="s">
        <v>12</v>
      </c>
      <c r="C48" s="10" t="s">
        <v>91</v>
      </c>
      <c r="D48" s="42" t="s">
        <v>90</v>
      </c>
    </row>
    <row r="49" customHeight="1" spans="1:4">
      <c r="A49" s="10">
        <v>48</v>
      </c>
      <c r="B49" s="10" t="s">
        <v>38</v>
      </c>
      <c r="C49" s="10" t="s">
        <v>92</v>
      </c>
      <c r="D49" s="10" t="s">
        <v>90</v>
      </c>
    </row>
    <row r="50" customHeight="1" spans="1:4">
      <c r="A50" s="10">
        <v>49</v>
      </c>
      <c r="B50" s="10" t="s">
        <v>7</v>
      </c>
      <c r="C50" s="10" t="s">
        <v>93</v>
      </c>
      <c r="D50" s="10" t="s">
        <v>94</v>
      </c>
    </row>
    <row r="51" customHeight="1" spans="1:4">
      <c r="A51" s="10">
        <v>50</v>
      </c>
      <c r="B51" s="10" t="s">
        <v>12</v>
      </c>
      <c r="C51" s="10" t="s">
        <v>95</v>
      </c>
      <c r="D51" s="10" t="s">
        <v>94</v>
      </c>
    </row>
    <row r="52" customHeight="1" spans="1:4">
      <c r="A52" s="10">
        <v>51</v>
      </c>
      <c r="B52" s="10" t="s">
        <v>38</v>
      </c>
      <c r="C52" s="10" t="s">
        <v>96</v>
      </c>
      <c r="D52" s="10" t="s">
        <v>97</v>
      </c>
    </row>
    <row r="53" customHeight="1" spans="1:4">
      <c r="A53" s="10">
        <v>52</v>
      </c>
      <c r="B53" s="10" t="s">
        <v>25</v>
      </c>
      <c r="C53" s="10" t="s">
        <v>98</v>
      </c>
      <c r="D53" s="10" t="s">
        <v>99</v>
      </c>
    </row>
    <row r="54" customHeight="1" spans="1:4">
      <c r="A54" s="10">
        <v>53</v>
      </c>
      <c r="B54" s="10" t="s">
        <v>100</v>
      </c>
      <c r="C54" s="10" t="s">
        <v>101</v>
      </c>
      <c r="D54" s="10" t="s">
        <v>102</v>
      </c>
    </row>
    <row r="55" customHeight="1" spans="1:4">
      <c r="A55" s="10">
        <v>54</v>
      </c>
      <c r="B55" s="10" t="s">
        <v>4</v>
      </c>
      <c r="C55" s="10" t="s">
        <v>103</v>
      </c>
      <c r="D55" s="10" t="s">
        <v>102</v>
      </c>
    </row>
    <row r="56" customHeight="1" spans="1:4">
      <c r="A56" s="10">
        <v>55</v>
      </c>
      <c r="B56" s="10" t="s">
        <v>12</v>
      </c>
      <c r="C56" s="10" t="s">
        <v>104</v>
      </c>
      <c r="D56" s="10" t="s">
        <v>102</v>
      </c>
    </row>
    <row r="57" customHeight="1" spans="1:4">
      <c r="A57" s="10">
        <v>56</v>
      </c>
      <c r="B57" s="10" t="s">
        <v>100</v>
      </c>
      <c r="C57" s="10" t="s">
        <v>105</v>
      </c>
      <c r="D57" s="10" t="s">
        <v>106</v>
      </c>
    </row>
    <row r="58" customHeight="1" spans="1:4">
      <c r="A58" s="10">
        <v>57</v>
      </c>
      <c r="B58" s="10" t="s">
        <v>4</v>
      </c>
      <c r="C58" s="10" t="s">
        <v>107</v>
      </c>
      <c r="D58" s="10" t="s">
        <v>108</v>
      </c>
    </row>
    <row r="59" customHeight="1" spans="1:4">
      <c r="A59" s="10">
        <v>58</v>
      </c>
      <c r="B59" s="10" t="s">
        <v>7</v>
      </c>
      <c r="C59" s="10" t="s">
        <v>109</v>
      </c>
      <c r="D59" s="10" t="s">
        <v>108</v>
      </c>
    </row>
    <row r="60" customHeight="1" spans="1:4">
      <c r="A60" s="10">
        <v>59</v>
      </c>
      <c r="B60" s="10" t="s">
        <v>7</v>
      </c>
      <c r="C60" s="10" t="s">
        <v>110</v>
      </c>
      <c r="D60" s="10" t="s">
        <v>108</v>
      </c>
    </row>
    <row r="61" customHeight="1" spans="1:4">
      <c r="A61" s="10">
        <v>60</v>
      </c>
      <c r="B61" s="10" t="s">
        <v>12</v>
      </c>
      <c r="C61" s="10" t="s">
        <v>111</v>
      </c>
      <c r="D61" s="10" t="s">
        <v>108</v>
      </c>
    </row>
    <row r="62" customHeight="1" spans="1:4">
      <c r="A62" s="10">
        <v>61</v>
      </c>
      <c r="B62" s="10" t="s">
        <v>12</v>
      </c>
      <c r="C62" s="10" t="s">
        <v>112</v>
      </c>
      <c r="D62" s="10" t="s">
        <v>108</v>
      </c>
    </row>
    <row r="63" customHeight="1" spans="1:4">
      <c r="A63" s="10">
        <v>62</v>
      </c>
      <c r="B63" s="10" t="s">
        <v>25</v>
      </c>
      <c r="C63" s="10" t="s">
        <v>113</v>
      </c>
      <c r="D63" s="10" t="s">
        <v>114</v>
      </c>
    </row>
    <row r="64" customHeight="1" spans="1:4">
      <c r="A64" s="10">
        <v>63</v>
      </c>
      <c r="B64" s="10" t="s">
        <v>38</v>
      </c>
      <c r="C64" s="10" t="s">
        <v>115</v>
      </c>
      <c r="D64" s="10" t="s">
        <v>114</v>
      </c>
    </row>
    <row r="65" customHeight="1" spans="1:4">
      <c r="A65" s="10">
        <v>64</v>
      </c>
      <c r="B65" s="10" t="s">
        <v>25</v>
      </c>
      <c r="C65" s="10" t="s">
        <v>116</v>
      </c>
      <c r="D65" s="10" t="s">
        <v>117</v>
      </c>
    </row>
    <row r="66" customHeight="1" spans="1:4">
      <c r="A66" s="10">
        <v>65</v>
      </c>
      <c r="B66" s="10" t="s">
        <v>38</v>
      </c>
      <c r="C66" s="10" t="s">
        <v>118</v>
      </c>
      <c r="D66" s="10" t="s">
        <v>119</v>
      </c>
    </row>
    <row r="67" customHeight="1" spans="1:4">
      <c r="A67" s="10">
        <v>66</v>
      </c>
      <c r="B67" s="10" t="s">
        <v>25</v>
      </c>
      <c r="C67" s="10" t="s">
        <v>120</v>
      </c>
      <c r="D67" s="10" t="s">
        <v>121</v>
      </c>
    </row>
    <row r="68" customHeight="1" spans="1:4">
      <c r="A68" s="10">
        <v>67</v>
      </c>
      <c r="B68" s="10" t="s">
        <v>4</v>
      </c>
      <c r="C68" s="10" t="s">
        <v>122</v>
      </c>
      <c r="D68" s="10" t="s">
        <v>123</v>
      </c>
    </row>
    <row r="69" customHeight="1" spans="1:4">
      <c r="A69" s="10">
        <v>68</v>
      </c>
      <c r="B69" s="10" t="s">
        <v>12</v>
      </c>
      <c r="C69" s="10" t="s">
        <v>124</v>
      </c>
      <c r="D69" s="10" t="s">
        <v>125</v>
      </c>
    </row>
  </sheetData>
  <sheetProtection formatCells="0" formatColumns="0" formatRows="0" insertRows="0" insertColumns="0" insertHyperlinks="0" deleteColumns="0" deleteRows="0" sort="0" autoFilter="0" pivotTables="0"/>
  <conditionalFormatting sqref="C64">
    <cfRule type="expression" dxfId="0" priority="2">
      <formula>AND(SUMPRODUCT(IFERROR(1*(($C$64&amp;"x")=(C64&amp;"x")),0))&gt;1,NOT(ISBLANK(C64)))</formula>
    </cfRule>
  </conditionalFormatting>
  <conditionalFormatting sqref="C69">
    <cfRule type="expression" dxfId="0" priority="1">
      <formula>AND(SUMPRODUCT(IFERROR(1*(($C$69&amp;"x")=(C69&amp;"x")),0))&gt;1,NOT(ISBLANK(C69)))</formula>
    </cfRule>
  </conditionalFormatting>
  <conditionalFormatting sqref="A1:B1 D1:XFD1">
    <cfRule type="duplicateValues" dxfId="1" priority="3"/>
  </conditionalFormatting>
  <conditionalFormatting sqref="C1:C63 C65:C68 C70:C1048576">
    <cfRule type="expression" dxfId="0" priority="4">
      <formula>AND(SUMPRODUCT(IFERROR(1*(($C$1:$C$63&amp;"x")=(C1&amp;"x")),0))+SUMPRODUCT(IFERROR(1*(($C$65:$C$1048576&amp;"x")=(C1&amp;"x")),0))&gt;1,NOT(ISBLANK(C1)))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C5"/>
  <sheetViews>
    <sheetView workbookViewId="0">
      <selection activeCell="C4" sqref="C4"/>
    </sheetView>
  </sheetViews>
  <sheetFormatPr defaultColWidth="8.83333333333333" defaultRowHeight="13.5" outlineLevelRow="4" outlineLevelCol="2"/>
  <cols>
    <col min="1" max="1" width="8.83333333333333" style="37"/>
    <col min="2" max="2" width="23.8333333333333" style="37" customWidth="1"/>
    <col min="3" max="3" width="12.1666666666667" style="37" customWidth="1"/>
    <col min="4" max="16384" width="8.83333333333333" style="37"/>
  </cols>
  <sheetData>
    <row r="3" ht="25" customHeight="1" spans="2:3">
      <c r="B3" s="38" t="s">
        <v>126</v>
      </c>
      <c r="C3" s="39">
        <f>SUM(C4,C5)</f>
        <v>85</v>
      </c>
    </row>
    <row r="4" ht="25" customHeight="1" spans="2:3">
      <c r="B4" s="40" t="s">
        <v>127</v>
      </c>
      <c r="C4" s="39">
        <v>40</v>
      </c>
    </row>
    <row r="5" ht="25" customHeight="1" spans="2:3">
      <c r="B5" s="40" t="s">
        <v>128</v>
      </c>
      <c r="C5" s="39">
        <v>45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zoomScale="90" zoomScaleNormal="90" topLeftCell="B1" workbookViewId="0">
      <selection activeCell="C13" sqref="C13"/>
    </sheetView>
  </sheetViews>
  <sheetFormatPr defaultColWidth="9" defaultRowHeight="13.5"/>
  <cols>
    <col min="1" max="1" width="13" style="2" hidden="1" customWidth="1"/>
    <col min="2" max="2" width="10.8333333333333" style="2" customWidth="1"/>
    <col min="3" max="3" width="23.8333333333333" style="2" customWidth="1"/>
    <col min="4" max="4" width="12.8333333333333" style="2" customWidth="1"/>
    <col min="5" max="5" width="32.5" style="2" customWidth="1"/>
    <col min="6" max="6" width="15.5" style="2" customWidth="1"/>
    <col min="7" max="7" width="26.5" style="2" customWidth="1"/>
    <col min="8" max="8" width="16.5" style="2" customWidth="1"/>
    <col min="9" max="17" width="12.6666666666667" style="2" customWidth="1"/>
    <col min="18" max="16384" width="9" style="2"/>
  </cols>
  <sheetData>
    <row r="1" spans="2:10">
      <c r="B1" s="3"/>
      <c r="C1" s="3"/>
      <c r="D1" s="3"/>
      <c r="E1" s="3"/>
      <c r="F1" s="3"/>
      <c r="G1" s="3"/>
      <c r="H1" s="3"/>
      <c r="I1" s="3"/>
      <c r="J1" s="3"/>
    </row>
    <row r="2" s="1" customFormat="1" ht="104.25" hidden="1" customHeight="1" spans="1:12">
      <c r="A2" s="4" t="str">
        <f>TEXT(日期,"yyyy年mm月dd日")</f>
        <v>1900年01月00日</v>
      </c>
      <c r="B2" s="4" t="str">
        <f>开票抬头&amp;CHAR(10)&amp;信用代码</f>
        <v>
</v>
      </c>
      <c r="C2" s="4">
        <f>项目编号</f>
        <v>0</v>
      </c>
      <c r="D2" s="4">
        <f>项目名称</f>
        <v>0</v>
      </c>
      <c r="E2" s="4">
        <f>单位名称</f>
        <v>0</v>
      </c>
      <c r="F2" s="4">
        <f>单位地址</f>
        <v>0</v>
      </c>
      <c r="G2" s="4">
        <f>姓名</f>
        <v>0</v>
      </c>
      <c r="H2" s="4" t="str">
        <f>手机&amp;CHAR(10)&amp;固定电话</f>
        <v>
</v>
      </c>
      <c r="I2" s="4">
        <f>电子邮箱_必</f>
        <v>0</v>
      </c>
      <c r="J2" s="4" t="str">
        <f>TEXT(日期,"yyyy年mm月dd日")</f>
        <v>1900年01月00日</v>
      </c>
      <c r="K2" s="30"/>
      <c r="L2" s="30"/>
    </row>
    <row r="3" ht="108" customHeight="1" spans="2:10">
      <c r="B3" s="5" t="s">
        <v>129</v>
      </c>
      <c r="C3" s="6"/>
      <c r="D3" s="6"/>
      <c r="E3" s="6"/>
      <c r="F3" s="6"/>
      <c r="G3" s="6"/>
      <c r="H3" s="6"/>
      <c r="I3" s="6"/>
      <c r="J3" s="6"/>
    </row>
    <row r="4" ht="52" customHeight="1" spans="2:10">
      <c r="B4" s="7" t="s">
        <v>130</v>
      </c>
      <c r="C4" s="8"/>
      <c r="D4" s="8"/>
      <c r="E4" s="8"/>
      <c r="F4" s="8"/>
      <c r="G4" s="8"/>
      <c r="H4" s="9" t="s">
        <v>131</v>
      </c>
      <c r="I4" s="31"/>
      <c r="J4" s="32"/>
    </row>
    <row r="5" ht="33" customHeight="1" spans="2:10">
      <c r="B5" s="10" t="s">
        <v>132</v>
      </c>
      <c r="C5" s="11"/>
      <c r="D5" s="11"/>
      <c r="E5" s="11"/>
      <c r="F5" s="10" t="s">
        <v>133</v>
      </c>
      <c r="G5" s="12"/>
      <c r="H5" s="13"/>
      <c r="I5" s="33"/>
      <c r="J5" s="34"/>
    </row>
    <row r="6" ht="33" customHeight="1" spans="2:10">
      <c r="B6" s="10" t="s">
        <v>134</v>
      </c>
      <c r="C6" s="14"/>
      <c r="D6" s="14"/>
      <c r="E6" s="14"/>
      <c r="F6" s="14"/>
      <c r="G6" s="15"/>
      <c r="H6" s="13"/>
      <c r="I6" s="33"/>
      <c r="J6" s="34"/>
    </row>
    <row r="7" ht="58" customHeight="1" spans="2:10">
      <c r="B7" s="16" t="s">
        <v>135</v>
      </c>
      <c r="C7" s="17" t="s">
        <v>136</v>
      </c>
      <c r="D7" s="15"/>
      <c r="E7" s="18"/>
      <c r="F7" s="10" t="s">
        <v>137</v>
      </c>
      <c r="G7" s="19" t="s">
        <v>138</v>
      </c>
      <c r="H7" s="13"/>
      <c r="I7" s="33"/>
      <c r="J7" s="34"/>
    </row>
    <row r="8" ht="58" customHeight="1" spans="2:10">
      <c r="B8" s="16"/>
      <c r="C8" s="17" t="s">
        <v>139</v>
      </c>
      <c r="D8" s="15"/>
      <c r="E8" s="18"/>
      <c r="F8" s="10" t="s">
        <v>140</v>
      </c>
      <c r="G8" s="15"/>
      <c r="H8" s="13"/>
      <c r="I8" s="33"/>
      <c r="J8" s="34"/>
    </row>
    <row r="9" ht="28" customHeight="1" spans="2:10">
      <c r="B9" s="16"/>
      <c r="C9" s="20" t="s">
        <v>141</v>
      </c>
      <c r="D9" s="10" t="s">
        <v>142</v>
      </c>
      <c r="E9" s="10" t="s">
        <v>143</v>
      </c>
      <c r="F9" s="10" t="s">
        <v>144</v>
      </c>
      <c r="G9" s="19" t="s">
        <v>145</v>
      </c>
      <c r="H9" s="13"/>
      <c r="I9" s="33"/>
      <c r="J9" s="34"/>
    </row>
    <row r="10" ht="33" customHeight="1" spans="2:10">
      <c r="B10" s="16"/>
      <c r="C10" s="21"/>
      <c r="D10" s="14"/>
      <c r="E10" s="14"/>
      <c r="F10" s="14"/>
      <c r="G10" s="22"/>
      <c r="H10" s="13"/>
      <c r="I10" s="33"/>
      <c r="J10" s="34"/>
    </row>
    <row r="11" ht="58" customHeight="1" spans="2:10">
      <c r="B11" s="10" t="s">
        <v>146</v>
      </c>
      <c r="C11" s="17" t="s">
        <v>147</v>
      </c>
      <c r="D11" s="15"/>
      <c r="E11" s="18"/>
      <c r="F11" s="10" t="s">
        <v>148</v>
      </c>
      <c r="G11" s="15"/>
      <c r="H11" s="13"/>
      <c r="I11" s="33"/>
      <c r="J11" s="34"/>
    </row>
    <row r="12" ht="58" customHeight="1" spans="2:10">
      <c r="B12" s="10" t="s">
        <v>149</v>
      </c>
      <c r="C12" s="14"/>
      <c r="D12" s="14"/>
      <c r="E12" s="14"/>
      <c r="F12" s="14"/>
      <c r="G12" s="15"/>
      <c r="H12" s="13"/>
      <c r="I12" s="33"/>
      <c r="J12" s="34"/>
    </row>
    <row r="13" ht="58" customHeight="1" spans="2:10">
      <c r="B13" s="23" t="s">
        <v>150</v>
      </c>
      <c r="C13" s="24" t="s">
        <v>151</v>
      </c>
      <c r="D13" s="25" t="s">
        <v>152</v>
      </c>
      <c r="E13" s="25"/>
      <c r="F13" s="23" t="s">
        <v>153</v>
      </c>
      <c r="G13" s="26" t="s">
        <v>154</v>
      </c>
      <c r="H13" s="13"/>
      <c r="I13" s="33"/>
      <c r="J13" s="34"/>
    </row>
    <row r="14" ht="33" customHeight="1" spans="2:10">
      <c r="B14" s="27" t="s">
        <v>155</v>
      </c>
      <c r="C14" s="27"/>
      <c r="D14" s="27"/>
      <c r="E14" s="27"/>
      <c r="F14" s="27"/>
      <c r="G14" s="27"/>
      <c r="H14" s="28"/>
      <c r="I14" s="35"/>
      <c r="J14" s="36"/>
    </row>
    <row r="15" ht="22" customHeight="1" spans="2:10">
      <c r="B15" s="29"/>
      <c r="C15" s="29"/>
      <c r="D15" s="29"/>
      <c r="E15" s="29"/>
      <c r="F15" s="29"/>
      <c r="G15" s="29"/>
      <c r="H15" s="29"/>
      <c r="I15" s="29"/>
      <c r="J15" s="29"/>
    </row>
  </sheetData>
  <protectedRanges>
    <protectedRange sqref="F5 F7:F8 F11 D9:G9 C7:C11 B5:B12 B13:G13" name="Range2"/>
    <protectedRange sqref="A2:J2" name="Range1"/>
  </protectedRanges>
  <mergeCells count="15">
    <mergeCell ref="B1:J1"/>
    <mergeCell ref="B3:J3"/>
    <mergeCell ref="B4:G4"/>
    <mergeCell ref="C5:E5"/>
    <mergeCell ref="C6:G6"/>
    <mergeCell ref="D7:E7"/>
    <mergeCell ref="D8:E8"/>
    <mergeCell ref="D11:E11"/>
    <mergeCell ref="C12:G12"/>
    <mergeCell ref="D13:E13"/>
    <mergeCell ref="B14:G14"/>
    <mergeCell ref="B15:J15"/>
    <mergeCell ref="B7:B10"/>
    <mergeCell ref="C9:C10"/>
    <mergeCell ref="H4:J14"/>
  </mergeCells>
  <printOptions gridLines="1"/>
  <pageMargins left="0.700694444444445" right="0.700694444444445" top="1.10208333333333" bottom="0.393055555555556" header="0.298611111111111" footer="0.298611111111111"/>
  <pageSetup paperSize="1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/>
  <rangeList sheetStid="18" master="" otherUserPermission="visible"/>
  <rangeList sheetStid="21" master="" otherUserPermission="visible"/>
  <rangeList sheetStid="22" master="" otherUserPermission="visible"/>
  <rangeList sheetStid="23" master="" otherUserPermission="visible">
    <arrUserId title="Range2" rangeCreator="" othersAccessPermission="edit"/>
    <arrUserId title="Range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评审因素总分</vt:lpstr>
      <vt:lpstr>Sheet1 (3)</vt:lpstr>
      <vt:lpstr>评审因素总分 (2)</vt:lpstr>
      <vt:lpstr>Sheet1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代理</cp:lastModifiedBy>
  <dcterms:created xsi:type="dcterms:W3CDTF">2015-01-16T00:55:00Z</dcterms:created>
  <dcterms:modified xsi:type="dcterms:W3CDTF">2025-06-25T09:41:15Z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FA82E72C66AA47069097F6291CD622B5_13</vt:lpwstr>
  </property>
  <property fmtid="{D5CDD505-2E9C-101B-9397-08002B2CF9AE}" pid="3" name="KSOProductBuildVer">
    <vt:lpwstr>2052-12.1.0.21541</vt:lpwstr>
  </property>
</Properties>
</file>